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runo\Downloads\OneDrive_1_27-06-2026\Blandine\"/>
    </mc:Choice>
  </mc:AlternateContent>
  <xr:revisionPtr revIDLastSave="0" documentId="13_ncr:1_{71E94DED-170F-49C8-90CD-EC4B7A38B037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tableau" sheetId="1" r:id="rId1"/>
    <sheet name="graphiq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  <c r="C2" i="2"/>
  <c r="B3" i="2"/>
  <c r="C3" i="2"/>
  <c r="B4" i="2"/>
  <c r="C4" i="2"/>
  <c r="B5" i="2"/>
  <c r="C5" i="2"/>
  <c r="I10" i="1" l="1"/>
  <c r="B7" i="2" s="1"/>
  <c r="J10" i="1"/>
  <c r="C7" i="2" s="1"/>
  <c r="I13" i="1"/>
  <c r="B8" i="2" s="1"/>
  <c r="J13" i="1"/>
  <c r="C8" i="2" s="1"/>
  <c r="J7" i="1"/>
  <c r="C6" i="2" s="1"/>
  <c r="I7" i="1"/>
  <c r="B6" i="2" s="1"/>
  <c r="A7" i="1"/>
  <c r="A10" i="1" l="1"/>
  <c r="A6" i="2"/>
  <c r="B7" i="1"/>
  <c r="K7" i="1"/>
  <c r="L7" i="1"/>
  <c r="A13" i="1" l="1"/>
  <c r="A7" i="2"/>
  <c r="B10" i="1"/>
  <c r="A8" i="2" l="1"/>
  <c r="B13" i="1"/>
</calcChain>
</file>

<file path=xl/sharedStrings.xml><?xml version="1.0" encoding="utf-8"?>
<sst xmlns="http://schemas.openxmlformats.org/spreadsheetml/2006/main" count="28" uniqueCount="12">
  <si>
    <t>Tableau de suivi de la tension artérielle</t>
  </si>
  <si>
    <t>Début de calendrier</t>
  </si>
  <si>
    <t>Matin</t>
  </si>
  <si>
    <t>Midi</t>
  </si>
  <si>
    <t>Soir</t>
  </si>
  <si>
    <t>Systolique</t>
  </si>
  <si>
    <t>Diastolique</t>
  </si>
  <si>
    <t>Jour</t>
  </si>
  <si>
    <t>Moyenne</t>
  </si>
  <si>
    <t>journalière</t>
  </si>
  <si>
    <t>tension</t>
  </si>
  <si>
    <t>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</si>
</sst>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23"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92D050"/>
      </font>
    </dxf>
    <dxf>
      <font>
        <b val="0"/>
        <i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relevé</a:t>
            </a:r>
            <a:r>
              <a:rPr lang="fr-FR" baseline="0"/>
              <a:t> de TA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graphique!$B$2:$B$4</c:f>
              <c:strCache>
                <c:ptCount val="3"/>
                <c:pt idx="0">
                  <c:v>Systolique</c:v>
                </c:pt>
                <c:pt idx="1">
                  <c:v>Moyenne</c:v>
                </c:pt>
                <c:pt idx="2">
                  <c:v>tension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graphique!$A$5:$A$8</c:f>
              <c:numCache>
                <c:formatCode>m/d/yyyy</c:formatCode>
                <c:ptCount val="4"/>
                <c:pt idx="1">
                  <c:v>46087</c:v>
                </c:pt>
                <c:pt idx="2">
                  <c:v>46088</c:v>
                </c:pt>
                <c:pt idx="3">
                  <c:v>46089</c:v>
                </c:pt>
              </c:numCache>
            </c:numRef>
          </c:cat>
          <c:val>
            <c:numRef>
              <c:f>graphique!$B$5:$B$8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13.555555555555555</c:v>
                </c:pt>
                <c:pt idx="2">
                  <c:v>15.444444444444445</c:v>
                </c:pt>
                <c:pt idx="3">
                  <c:v>13.444444444444445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F-417F-B712-880C802F969A}"/>
            </c:ext>
          </c:extLst>
        </c:ser>
        <c:ser>
          <c:idx val="1"/>
          <c:order val="1"/>
          <c:tx>
            <c:strRef>
              <c:f>graphique!$C$2:$C$4</c:f>
              <c:strCache>
                <c:ptCount val="3"/>
                <c:pt idx="0">
                  <c:v>Diastolique</c:v>
                </c:pt>
                <c:pt idx="1">
                  <c:v>Moyenne</c:v>
                </c:pt>
                <c:pt idx="2">
                  <c:v>tension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graphique!$A$5:$A$8</c:f>
              <c:numCache>
                <c:formatCode>m/d/yyyy</c:formatCode>
                <c:ptCount val="4"/>
                <c:pt idx="1">
                  <c:v>46087</c:v>
                </c:pt>
                <c:pt idx="2">
                  <c:v>46088</c:v>
                </c:pt>
                <c:pt idx="3">
                  <c:v>46089</c:v>
                </c:pt>
              </c:numCache>
            </c:numRef>
          </c:cat>
          <c:val>
            <c:numRef>
              <c:f>graphique!$C$5:$C$8</c:f>
              <c:numCache>
                <c:formatCode>0</c:formatCode>
                <c:ptCount val="4"/>
                <c:pt idx="0" formatCode="General">
                  <c:v>0</c:v>
                </c:pt>
                <c:pt idx="1">
                  <c:v>7</c:v>
                </c:pt>
                <c:pt idx="2">
                  <c:v>7.1111111111111107</c:v>
                </c:pt>
                <c:pt idx="3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F-417F-B712-880C802F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58370176"/>
        <c:axId val="1958357280"/>
        <c:axId val="0"/>
      </c:bar3DChart>
      <c:dateAx>
        <c:axId val="19583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8357280"/>
        <c:crosses val="autoZero"/>
        <c:auto val="1"/>
        <c:lblOffset val="100"/>
        <c:baseTimeUnit val="days"/>
      </c:dateAx>
      <c:valAx>
        <c:axId val="195835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83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0</xdr:row>
      <xdr:rowOff>66040</xdr:rowOff>
    </xdr:from>
    <xdr:to>
      <xdr:col>10</xdr:col>
      <xdr:colOff>548640</xdr:colOff>
      <xdr:row>14</xdr:row>
      <xdr:rowOff>31749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K3" sqref="K3:K15"/>
    </sheetView>
  </sheetViews>
  <sheetFormatPr baseColWidth="10" defaultRowHeight="14.4" x14ac:dyDescent="0.3"/>
  <sheetData>
    <row r="1" spans="1:12" ht="21" x14ac:dyDescent="0.4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5" thickBot="1" x14ac:dyDescent="0.35">
      <c r="A2" t="s">
        <v>1</v>
      </c>
      <c r="B2" s="2">
        <v>46087</v>
      </c>
    </row>
    <row r="3" spans="1:12" ht="15" thickBot="1" x14ac:dyDescent="0.35">
      <c r="I3" s="4" t="s">
        <v>5</v>
      </c>
      <c r="J3" s="4" t="s">
        <v>6</v>
      </c>
      <c r="K3" s="4" t="s">
        <v>5</v>
      </c>
      <c r="L3" s="4" t="s">
        <v>6</v>
      </c>
    </row>
    <row r="4" spans="1:12" ht="15" thickBot="1" x14ac:dyDescent="0.35">
      <c r="I4" s="8" t="s">
        <v>8</v>
      </c>
      <c r="J4" s="8" t="s">
        <v>8</v>
      </c>
      <c r="K4" s="8" t="s">
        <v>8</v>
      </c>
      <c r="L4" s="10" t="s">
        <v>8</v>
      </c>
    </row>
    <row r="5" spans="1:12" ht="15" thickBot="1" x14ac:dyDescent="0.35">
      <c r="A5" s="3"/>
      <c r="B5" s="5" t="s">
        <v>7</v>
      </c>
      <c r="C5" s="22" t="s">
        <v>2</v>
      </c>
      <c r="D5" s="22"/>
      <c r="E5" s="22" t="s">
        <v>3</v>
      </c>
      <c r="F5" s="22"/>
      <c r="G5" s="22" t="s">
        <v>4</v>
      </c>
      <c r="H5" s="22"/>
      <c r="I5" s="9" t="s">
        <v>10</v>
      </c>
      <c r="J5" s="9" t="s">
        <v>10</v>
      </c>
      <c r="K5" s="9" t="s">
        <v>10</v>
      </c>
      <c r="L5" s="11" t="s">
        <v>10</v>
      </c>
    </row>
    <row r="6" spans="1:12" ht="15" thickBot="1" x14ac:dyDescent="0.35">
      <c r="A6" s="3"/>
      <c r="B6" s="3"/>
      <c r="C6" s="4" t="s">
        <v>5</v>
      </c>
      <c r="D6" s="4" t="s">
        <v>6</v>
      </c>
      <c r="E6" s="4" t="s">
        <v>5</v>
      </c>
      <c r="F6" s="4" t="s">
        <v>6</v>
      </c>
      <c r="G6" s="4" t="s">
        <v>5</v>
      </c>
      <c r="H6" s="4" t="s">
        <v>6</v>
      </c>
      <c r="I6" s="9" t="s">
        <v>9</v>
      </c>
      <c r="J6" s="9" t="s">
        <v>9</v>
      </c>
      <c r="K6" s="9" t="s">
        <v>11</v>
      </c>
      <c r="L6" s="11" t="s">
        <v>11</v>
      </c>
    </row>
    <row r="7" spans="1:12" ht="15" thickBot="1" x14ac:dyDescent="0.35">
      <c r="A7" s="23">
        <f>B2</f>
        <v>46087</v>
      </c>
      <c r="B7" s="37">
        <f>A7</f>
        <v>46087</v>
      </c>
      <c r="C7" s="7">
        <v>13</v>
      </c>
      <c r="D7" s="6">
        <v>7</v>
      </c>
      <c r="E7" s="7">
        <v>12</v>
      </c>
      <c r="F7" s="7">
        <v>8</v>
      </c>
      <c r="G7" s="6">
        <v>15</v>
      </c>
      <c r="H7" s="7">
        <v>7</v>
      </c>
      <c r="I7" s="26">
        <f>AVERAGE(C7:C9,E7:E9,G7:G9)</f>
        <v>13.555555555555555</v>
      </c>
      <c r="J7" s="32">
        <f>AVERAGE(D7:D9,F7:F8,H7:H9)</f>
        <v>7</v>
      </c>
      <c r="K7" s="24">
        <f>AVERAGE(I7,I10,I13)</f>
        <v>14.148148148148147</v>
      </c>
      <c r="L7" s="35">
        <f>AVERAGE(J7,J10,J13)</f>
        <v>6.9259259259259265</v>
      </c>
    </row>
    <row r="8" spans="1:12" ht="15" thickBot="1" x14ac:dyDescent="0.35">
      <c r="A8" s="23"/>
      <c r="B8" s="38"/>
      <c r="C8" s="18">
        <v>15</v>
      </c>
      <c r="D8" s="7">
        <v>7</v>
      </c>
      <c r="E8" s="7">
        <v>15</v>
      </c>
      <c r="F8" s="7">
        <v>6</v>
      </c>
      <c r="G8" s="6">
        <v>15</v>
      </c>
      <c r="H8" s="7">
        <v>8</v>
      </c>
      <c r="I8" s="27"/>
      <c r="J8" s="33"/>
      <c r="K8" s="24"/>
      <c r="L8" s="33"/>
    </row>
    <row r="9" spans="1:12" ht="15" thickBot="1" x14ac:dyDescent="0.35">
      <c r="A9" s="23"/>
      <c r="B9" s="39"/>
      <c r="C9" s="7">
        <v>12</v>
      </c>
      <c r="D9" s="7">
        <v>6</v>
      </c>
      <c r="E9" s="7">
        <v>11</v>
      </c>
      <c r="F9" s="7">
        <v>7</v>
      </c>
      <c r="G9" s="6">
        <v>14</v>
      </c>
      <c r="H9" s="7">
        <v>7</v>
      </c>
      <c r="I9" s="28"/>
      <c r="J9" s="34"/>
      <c r="K9" s="24"/>
      <c r="L9" s="33"/>
    </row>
    <row r="10" spans="1:12" ht="15" thickBot="1" x14ac:dyDescent="0.35">
      <c r="A10" s="23">
        <f>A7+1</f>
        <v>46088</v>
      </c>
      <c r="B10" s="37">
        <f>A10</f>
        <v>46088</v>
      </c>
      <c r="C10" s="17">
        <v>17</v>
      </c>
      <c r="D10" s="7">
        <v>9</v>
      </c>
      <c r="E10" s="7">
        <v>18</v>
      </c>
      <c r="F10" s="7">
        <v>7</v>
      </c>
      <c r="G10" s="6">
        <v>12</v>
      </c>
      <c r="H10" s="7">
        <v>7</v>
      </c>
      <c r="I10" s="29">
        <f t="shared" ref="I10" si="0">AVERAGE(C10:C12,E10:E12,G10:G12)</f>
        <v>15.444444444444445</v>
      </c>
      <c r="J10" s="32">
        <f>AVERAGE(D10:D12,F9:F11,H10:H12)</f>
        <v>7.1111111111111107</v>
      </c>
      <c r="K10" s="24"/>
      <c r="L10" s="33"/>
    </row>
    <row r="11" spans="1:12" ht="15" thickBot="1" x14ac:dyDescent="0.35">
      <c r="A11" s="23"/>
      <c r="B11" s="38"/>
      <c r="C11" s="7">
        <v>15</v>
      </c>
      <c r="D11" s="7">
        <v>7</v>
      </c>
      <c r="E11" s="7">
        <v>20</v>
      </c>
      <c r="F11" s="7">
        <v>7</v>
      </c>
      <c r="G11" s="6">
        <v>18</v>
      </c>
      <c r="H11" s="7">
        <v>7</v>
      </c>
      <c r="I11" s="30"/>
      <c r="J11" s="33"/>
      <c r="K11" s="24"/>
      <c r="L11" s="33"/>
    </row>
    <row r="12" spans="1:12" ht="15" thickBot="1" x14ac:dyDescent="0.35">
      <c r="A12" s="23"/>
      <c r="B12" s="39"/>
      <c r="C12" s="7">
        <v>11</v>
      </c>
      <c r="D12" s="7">
        <v>6</v>
      </c>
      <c r="E12" s="7">
        <v>12</v>
      </c>
      <c r="F12" s="7">
        <v>6</v>
      </c>
      <c r="G12" s="6">
        <v>16</v>
      </c>
      <c r="H12" s="7">
        <v>7</v>
      </c>
      <c r="I12" s="31"/>
      <c r="J12" s="34"/>
      <c r="K12" s="24"/>
      <c r="L12" s="33"/>
    </row>
    <row r="13" spans="1:12" ht="15" thickBot="1" x14ac:dyDescent="0.35">
      <c r="A13" s="36">
        <f>A10+1</f>
        <v>46089</v>
      </c>
      <c r="B13" s="37">
        <f>A13</f>
        <v>46089</v>
      </c>
      <c r="C13" s="7">
        <v>16</v>
      </c>
      <c r="D13" s="7">
        <v>8</v>
      </c>
      <c r="E13" s="7">
        <v>10</v>
      </c>
      <c r="F13" s="7">
        <v>7</v>
      </c>
      <c r="G13" s="6">
        <v>13</v>
      </c>
      <c r="H13" s="7">
        <v>6</v>
      </c>
      <c r="I13" s="26">
        <f t="shared" ref="I13" si="1">AVERAGE(C13:C15,E13:E15,G13:G15)</f>
        <v>13.444444444444445</v>
      </c>
      <c r="J13" s="32">
        <f>AVERAGE(D13:D15,F12:F14,H13:H15)</f>
        <v>6.666666666666667</v>
      </c>
      <c r="K13" s="24"/>
      <c r="L13" s="33"/>
    </row>
    <row r="14" spans="1:12" ht="15" thickBot="1" x14ac:dyDescent="0.35">
      <c r="A14" s="36"/>
      <c r="B14" s="38"/>
      <c r="C14" s="7">
        <v>14</v>
      </c>
      <c r="D14" s="7">
        <v>7</v>
      </c>
      <c r="E14" s="7">
        <v>14</v>
      </c>
      <c r="F14" s="7">
        <v>6</v>
      </c>
      <c r="G14" s="6">
        <v>13</v>
      </c>
      <c r="H14" s="7">
        <v>7</v>
      </c>
      <c r="I14" s="27"/>
      <c r="J14" s="33"/>
      <c r="K14" s="24"/>
      <c r="L14" s="33"/>
    </row>
    <row r="15" spans="1:12" ht="15" thickBot="1" x14ac:dyDescent="0.35">
      <c r="A15" s="36"/>
      <c r="B15" s="39"/>
      <c r="C15" s="7">
        <v>11</v>
      </c>
      <c r="D15" s="7">
        <v>6</v>
      </c>
      <c r="E15" s="7">
        <v>16</v>
      </c>
      <c r="F15" s="7">
        <v>6</v>
      </c>
      <c r="G15" s="6">
        <v>14</v>
      </c>
      <c r="H15" s="7">
        <v>7</v>
      </c>
      <c r="I15" s="28"/>
      <c r="J15" s="34"/>
      <c r="K15" s="25"/>
      <c r="L15" s="34"/>
    </row>
    <row r="16" spans="1:12" x14ac:dyDescent="0.3">
      <c r="L16" s="1"/>
    </row>
  </sheetData>
  <mergeCells count="18">
    <mergeCell ref="L7:L15"/>
    <mergeCell ref="A13:A15"/>
    <mergeCell ref="B7:B9"/>
    <mergeCell ref="B10:B12"/>
    <mergeCell ref="B13:B15"/>
    <mergeCell ref="A10:A12"/>
    <mergeCell ref="A1:K1"/>
    <mergeCell ref="C5:D5"/>
    <mergeCell ref="E5:F5"/>
    <mergeCell ref="G5:H5"/>
    <mergeCell ref="A7:A9"/>
    <mergeCell ref="K7:K15"/>
    <mergeCell ref="I7:I9"/>
    <mergeCell ref="I10:I12"/>
    <mergeCell ref="I13:I15"/>
    <mergeCell ref="J7:J9"/>
    <mergeCell ref="J10:J12"/>
    <mergeCell ref="J13:J15"/>
  </mergeCells>
  <conditionalFormatting sqref="C7:C15">
    <cfRule type="cellIs" dxfId="22" priority="2" operator="between">
      <formula>11</formula>
      <formula>9</formula>
    </cfRule>
    <cfRule type="cellIs" dxfId="21" priority="3" operator="between">
      <formula>15</formula>
      <formula>17</formula>
    </cfRule>
    <cfRule type="colorScale" priority="25">
      <colorScale>
        <cfvo type="min"/>
        <cfvo type="max"/>
        <color rgb="FFFF7128"/>
        <color rgb="FFFFEF9C"/>
      </colorScale>
    </cfRule>
    <cfRule type="colorScale" priority="26">
      <colorScale>
        <cfvo type="min"/>
        <cfvo type="max"/>
        <color rgb="FFFF7128"/>
        <color rgb="FFFFEF9C"/>
      </colorScale>
    </cfRule>
    <cfRule type="colorScale" priority="29">
      <colorScale>
        <cfvo type="num" val="11"/>
        <cfvo type="max"/>
        <color theme="4" tint="0.59999389629810485"/>
        <color rgb="FFFFEF9C"/>
      </colorScale>
    </cfRule>
    <cfRule type="cellIs" priority="33" operator="between">
      <formula>15</formula>
      <formula>17</formula>
    </cfRule>
    <cfRule type="colorScale" priority="34">
      <colorScale>
        <cfvo type="min"/>
        <cfvo type="percentile" val="50"/>
        <cfvo type="num" val="0"/>
        <color theme="5" tint="0.39997558519241921"/>
        <color rgb="FFFFEB84"/>
        <color theme="5"/>
      </colorScale>
    </cfRule>
    <cfRule type="cellIs" dxfId="20" priority="35" operator="between">
      <formula>12</formula>
      <formula>13</formula>
    </cfRule>
  </conditionalFormatting>
  <conditionalFormatting sqref="C7:C16">
    <cfRule type="cellIs" dxfId="19" priority="1" operator="between">
      <formula>12</formula>
      <formula>13</formula>
    </cfRule>
  </conditionalFormatting>
  <conditionalFormatting sqref="C13">
    <cfRule type="cellIs" dxfId="18" priority="18" operator="between">
      <formula>15</formula>
      <formula>16</formula>
    </cfRule>
  </conditionalFormatting>
  <conditionalFormatting sqref="D7:D15">
    <cfRule type="cellIs" dxfId="17" priority="4" operator="greaterThan">
      <formula>7</formula>
    </cfRule>
    <cfRule type="cellIs" dxfId="16" priority="5" operator="greaterThan">
      <formula>8</formula>
    </cfRule>
    <cfRule type="cellIs" dxfId="15" priority="12" operator="between">
      <formula>6</formula>
      <formula>7</formula>
    </cfRule>
    <cfRule type="cellIs" dxfId="14" priority="22" operator="between">
      <formula>8</formula>
      <formula>9</formula>
    </cfRule>
    <cfRule type="cellIs" dxfId="13" priority="23" operator="between">
      <formula>8</formula>
      <formula>9</formula>
    </cfRule>
    <cfRule type="cellIs" dxfId="12" priority="24" operator="between">
      <formula>7</formula>
      <formula>6</formula>
    </cfRule>
    <cfRule type="cellIs" dxfId="11" priority="40" operator="between">
      <formula>13</formula>
      <formula>15</formula>
    </cfRule>
  </conditionalFormatting>
  <conditionalFormatting sqref="E7:E15">
    <cfRule type="cellIs" dxfId="10" priority="13" operator="between">
      <formula>15</formula>
      <formula>20</formula>
    </cfRule>
    <cfRule type="cellIs" dxfId="9" priority="14" operator="between">
      <formula>10</formula>
      <formula>11</formula>
    </cfRule>
    <cfRule type="cellIs" dxfId="8" priority="15" operator="between">
      <formula>12</formula>
      <formula>14</formula>
    </cfRule>
  </conditionalFormatting>
  <conditionalFormatting sqref="F7:F15">
    <cfRule type="cellIs" dxfId="7" priority="6" operator="greaterThan">
      <formula>7</formula>
    </cfRule>
    <cfRule type="cellIs" dxfId="6" priority="10" operator="between">
      <formula>8</formula>
      <formula>9</formula>
    </cfRule>
    <cfRule type="cellIs" dxfId="5" priority="11" operator="between">
      <formula>6</formula>
      <formula>7</formula>
    </cfRule>
  </conditionalFormatting>
  <conditionalFormatting sqref="G7:G15">
    <cfRule type="cellIs" dxfId="4" priority="16" operator="between">
      <formula>12</formula>
      <formula>14</formula>
    </cfRule>
    <cfRule type="cellIs" dxfId="3" priority="17" operator="between">
      <formula>15</formula>
      <formula>18</formula>
    </cfRule>
  </conditionalFormatting>
  <conditionalFormatting sqref="H7:H15">
    <cfRule type="cellIs" dxfId="2" priority="7" operator="greaterThan">
      <formula>7</formula>
    </cfRule>
    <cfRule type="cellIs" dxfId="1" priority="8" operator="between">
      <formula>8</formula>
      <formula>9</formula>
    </cfRule>
    <cfRule type="cellIs" dxfId="0" priority="9" operator="between">
      <formula>6</formula>
      <formula>7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tabSelected="1" workbookViewId="0">
      <selection activeCell="B12" sqref="B12"/>
    </sheetView>
  </sheetViews>
  <sheetFormatPr baseColWidth="10" defaultRowHeight="14.4" x14ac:dyDescent="0.3"/>
  <cols>
    <col min="12" max="12" width="11.6640625" customWidth="1"/>
  </cols>
  <sheetData>
    <row r="1" spans="1:3" ht="15" thickBot="1" x14ac:dyDescent="0.35"/>
    <row r="2" spans="1:3" ht="15" thickBot="1" x14ac:dyDescent="0.35">
      <c r="B2" s="4" t="str">
        <f>tableau!I3</f>
        <v>Systolique</v>
      </c>
      <c r="C2" s="4" t="str">
        <f>tableau!J3</f>
        <v>Diastolique</v>
      </c>
    </row>
    <row r="3" spans="1:3" x14ac:dyDescent="0.3">
      <c r="B3" s="8" t="str">
        <f>tableau!I4</f>
        <v>Moyenne</v>
      </c>
      <c r="C3" s="10" t="str">
        <f>tableau!J4</f>
        <v>Moyenne</v>
      </c>
    </row>
    <row r="4" spans="1:3" ht="15" thickBot="1" x14ac:dyDescent="0.35">
      <c r="B4" s="9" t="str">
        <f>tableau!I5</f>
        <v>tension</v>
      </c>
      <c r="C4" s="11" t="str">
        <f>tableau!J5</f>
        <v>tension</v>
      </c>
    </row>
    <row r="5" spans="1:3" ht="21.75" customHeight="1" thickBot="1" x14ac:dyDescent="0.35">
      <c r="A5" s="19"/>
      <c r="B5" s="9" t="str">
        <f>tableau!I6</f>
        <v>journalière</v>
      </c>
      <c r="C5" s="11" t="str">
        <f>tableau!J6</f>
        <v>journalière</v>
      </c>
    </row>
    <row r="6" spans="1:3" ht="16.5" customHeight="1" thickBot="1" x14ac:dyDescent="0.35">
      <c r="A6" s="13">
        <f>tableau!A7</f>
        <v>46087</v>
      </c>
      <c r="B6" s="14">
        <f>tableau!I7</f>
        <v>13.555555555555555</v>
      </c>
      <c r="C6" s="16">
        <f>tableau!J7</f>
        <v>7</v>
      </c>
    </row>
    <row r="7" spans="1:3" ht="26.25" customHeight="1" thickBot="1" x14ac:dyDescent="0.35">
      <c r="A7" s="13">
        <f>tableau!A10</f>
        <v>46088</v>
      </c>
      <c r="B7" s="15">
        <f>tableau!I10</f>
        <v>15.444444444444445</v>
      </c>
      <c r="C7" s="16">
        <f>tableau!J10</f>
        <v>7.1111111111111107</v>
      </c>
    </row>
    <row r="8" spans="1:3" ht="19.5" customHeight="1" thickBot="1" x14ac:dyDescent="0.35">
      <c r="A8" s="12">
        <f>tableau!A13</f>
        <v>46089</v>
      </c>
      <c r="B8" s="14">
        <f>tableau!I13</f>
        <v>13.444444444444445</v>
      </c>
      <c r="C8" s="16">
        <f>tableau!J13</f>
        <v>6.666666666666667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C</dc:creator>
  <cp:lastModifiedBy>Bruno NOEL</cp:lastModifiedBy>
  <cp:lastPrinted>2026-03-05T14:20:48Z</cp:lastPrinted>
  <dcterms:created xsi:type="dcterms:W3CDTF">2026-03-05T13:33:15Z</dcterms:created>
  <dcterms:modified xsi:type="dcterms:W3CDTF">2026-06-27T14:40:13Z</dcterms:modified>
</cp:coreProperties>
</file>